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比較表" sheetId="1" r:id="rId4"/>
  </sheets>
  <definedNames/>
  <calcPr/>
</workbook>
</file>

<file path=xl/sharedStrings.xml><?xml version="1.0" encoding="utf-8"?>
<sst xmlns="http://schemas.openxmlformats.org/spreadsheetml/2006/main" count="65" uniqueCount="27">
  <si>
    <r>
      <rPr>
        <rFont val="Arial"/>
        <b/>
        <color rgb="FFFFFFFF"/>
        <sz val="11.0"/>
      </rPr>
      <t>転職する理由</t>
    </r>
    <r>
      <rPr>
        <rFont val="Arial"/>
        <color rgb="FFFFFFFF"/>
        <sz val="11.0"/>
      </rPr>
      <t xml:space="preserve">　例：いま○○だから、●●するために転職する</t>
    </r>
  </si>
  <si>
    <t>施設名</t>
  </si>
  <si>
    <t>メモ</t>
  </si>
  <si>
    <t>年収</t>
  </si>
  <si>
    <t>休日数</t>
  </si>
  <si>
    <t>通勤時間</t>
  </si>
  <si>
    <t>法人規模</t>
  </si>
  <si>
    <t>月収</t>
  </si>
  <si>
    <t>基本給</t>
  </si>
  <si>
    <t>夜勤手当</t>
  </si>
  <si>
    <t>夜勤回数</t>
  </si>
  <si>
    <t>夜勤総額</t>
  </si>
  <si>
    <t>変則勤務</t>
  </si>
  <si>
    <t>資格</t>
  </si>
  <si>
    <t>住宅</t>
  </si>
  <si>
    <t>扶養</t>
  </si>
  <si>
    <t>処遇改善</t>
  </si>
  <si>
    <t>その他①</t>
  </si>
  <si>
    <t>その他②</t>
  </si>
  <si>
    <t>交通費</t>
  </si>
  <si>
    <t>賞与総額</t>
  </si>
  <si>
    <t>賞与○ヶ月</t>
  </si>
  <si>
    <t>自分の希望</t>
  </si>
  <si>
    <t>雰囲気が良かった</t>
  </si>
  <si>
    <t>20分</t>
  </si>
  <si>
    <t>3施設：年商18億</t>
  </si>
  <si>
    <t xml:space="preserve">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</si>
</sst>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0日"/>
    <numFmt numFmtId="165" formatCode="0.0"/>
    <numFmt numFmtId="166" formatCode=""/>
  </numFmts>
  <fonts count="6">
    <font>
      <sz val="10.0"/>
      <color rgb="FF000000"/>
      <name val="Arial"/>
      <scheme val="minor"/>
    </font>
    <font>
      <color theme="1"/>
      <name val="Arial"/>
      <scheme val="minor"/>
    </font>
    <font>
      <sz val="11.0"/>
      <color theme="0"/>
      <name val="Arial"/>
      <scheme val="minor"/>
    </font>
    <font/>
    <font>
      <color rgb="FF000000"/>
      <name val="Arial"/>
      <scheme val="minor"/>
    </font>
    <font>
      <b/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356854"/>
        <bgColor rgb="FF356854"/>
      </patternFill>
    </fill>
    <fill>
      <patternFill patternType="solid">
        <fgColor rgb="FFFFF2CC"/>
        <bgColor rgb="FFFFF2CC"/>
      </patternFill>
    </fill>
  </fills>
  <borders count="2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284E3F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284E3F"/>
      </right>
      <top style="thin">
        <color rgb="FF284E3F"/>
      </top>
      <bottom style="thin">
        <color rgb="FF284E3F"/>
      </bottom>
    </border>
    <border>
      <left style="thin">
        <color rgb="FFA4BFB6"/>
      </left>
      <right style="thin">
        <color rgb="FFDAFFF3"/>
      </right>
      <top style="thin">
        <color rgb="FFA4BFB6"/>
      </top>
      <bottom style="thin">
        <color rgb="FFA4BFB6"/>
      </bottom>
    </border>
    <border>
      <left style="thin">
        <color rgb="FFDAFFF3"/>
      </left>
      <right style="thin">
        <color rgb="FFDAFFF3"/>
      </right>
      <top style="thin">
        <color rgb="FFA4BFB6"/>
      </top>
      <bottom style="thin">
        <color rgb="FFA4BFB6"/>
      </bottom>
    </border>
    <border>
      <left style="thin">
        <color rgb="FFDAFFF3"/>
      </left>
      <right style="thin">
        <color rgb="FFA4BFB6"/>
      </right>
      <top style="thin">
        <color rgb="FFA4BFB6"/>
      </top>
      <bottom style="thin">
        <color rgb="FFA4BFB6"/>
      </bottom>
    </border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2CC"/>
      </left>
      <right style="thin">
        <color rgb="FFFFF2CC"/>
      </right>
      <top style="thin">
        <color rgb="FFFFF2CC"/>
      </top>
      <bottom style="thin">
        <color rgb="FFFFF2CC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</border>
    <border>
      <left style="thin">
        <color rgb="FFA4BFB6"/>
      </left>
      <right style="thin">
        <color rgb="FFFFF2CC"/>
      </right>
      <top style="thin">
        <color rgb="FFFFF2CC"/>
      </top>
      <bottom style="thin">
        <color rgb="FFFFF2CC"/>
      </bottom>
    </border>
    <border>
      <left style="thin">
        <color rgb="FFFFFFFF"/>
      </left>
      <right style="thin">
        <color rgb="FFA4BFB6"/>
      </right>
      <top style="thin">
        <color rgb="FFFFFFFF"/>
      </top>
      <bottom style="thin">
        <color rgb="FFFFFFFF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A4BFB6"/>
      </right>
      <top style="thin">
        <color rgb="FFF6F8F9"/>
      </top>
      <bottom style="thin">
        <color rgb="FFF6F8F9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284E3F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284E3F"/>
      </bottom>
    </border>
    <border>
      <left style="thin">
        <color rgb="FFFFF2CC"/>
      </left>
      <right style="thin">
        <color rgb="FFFFF2CC"/>
      </right>
      <top style="thin">
        <color rgb="FFFFF2CC"/>
      </top>
      <bottom style="thin">
        <color rgb="FF284E3F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284E3F"/>
      </bottom>
    </border>
    <border>
      <left style="thin">
        <color rgb="FFA4BFB6"/>
      </left>
      <right style="thin">
        <color rgb="FFFFF2CC"/>
      </right>
      <top style="thin">
        <color rgb="FFFFF2CC"/>
      </top>
      <bottom style="thin">
        <color rgb="FFA4BFB6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A4BFB6"/>
      </bottom>
    </border>
    <border>
      <left style="thin">
        <color rgb="FFFFF2CC"/>
      </left>
      <right style="thin">
        <color rgb="FFFFF2CC"/>
      </right>
      <top style="thin">
        <color rgb="FFFFF2CC"/>
      </top>
      <bottom style="thin">
        <color rgb="FFA4BFB6"/>
      </bottom>
    </border>
    <border>
      <left style="thin">
        <color rgb="FFF6F8F9"/>
      </left>
      <right style="thin">
        <color rgb="FFA4BFB6"/>
      </right>
      <top style="thin">
        <color rgb="FFF6F8F9"/>
      </top>
      <bottom style="thin">
        <color rgb="FFA4BFB6"/>
      </bottom>
    </border>
  </borders>
  <cellStyleXfs count="1">
    <xf borderId="0" fillId="0" fontId="0" numFmtId="0" applyAlignment="1" applyFont="1"/>
  </cellStyleXfs>
  <cellXfs count="5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wrapText="1"/>
    </xf>
    <xf borderId="1" fillId="2" fontId="2" numFmtId="0" xfId="0" applyAlignment="1" applyBorder="1" applyFill="1" applyFont="1">
      <alignment horizontal="center" readingOrder="0" shrinkToFit="0" wrapText="1"/>
    </xf>
    <xf borderId="2" fillId="0" fontId="3" numFmtId="0" xfId="0" applyBorder="1" applyFont="1"/>
    <xf borderId="3" fillId="0" fontId="3" numFmtId="0" xfId="0" applyBorder="1" applyFont="1"/>
    <xf borderId="1" fillId="0" fontId="1" numFmtId="0" xfId="0" applyAlignment="1" applyBorder="1" applyFont="1">
      <alignment readingOrder="0" shrinkToFit="0" wrapText="1"/>
    </xf>
    <xf borderId="4" fillId="0" fontId="1" numFmtId="0" xfId="0" applyAlignment="1" applyBorder="1" applyFont="1">
      <alignment horizontal="center" readingOrder="0" shrinkToFit="0" textRotation="255" vertical="center" wrapText="1"/>
    </xf>
    <xf borderId="5" fillId="0" fontId="1" numFmtId="0" xfId="0" applyAlignment="1" applyBorder="1" applyFont="1">
      <alignment horizontal="center" readingOrder="0" shrinkToFit="0" textRotation="255" vertical="center" wrapText="1"/>
    </xf>
    <xf borderId="6" fillId="0" fontId="1" numFmtId="0" xfId="0" applyAlignment="1" applyBorder="1" applyFont="1">
      <alignment horizontal="center" readingOrder="0" shrinkToFit="0" textRotation="255" vertical="center" wrapText="1"/>
    </xf>
    <xf borderId="7" fillId="0" fontId="4" numFmtId="0" xfId="0" applyAlignment="1" applyBorder="1" applyFont="1">
      <alignment horizontal="center" readingOrder="0" shrinkToFit="0" textRotation="255" vertical="center" wrapText="1"/>
    </xf>
    <xf borderId="8" fillId="0" fontId="4" numFmtId="0" xfId="0" applyAlignment="1" applyBorder="1" applyFont="1">
      <alignment horizontal="center" readingOrder="0" shrinkToFit="0" textRotation="255" vertical="center" wrapText="1"/>
    </xf>
    <xf borderId="9" fillId="0" fontId="4" numFmtId="0" xfId="0" applyAlignment="1" applyBorder="1" applyFont="1">
      <alignment horizontal="center" readingOrder="0" shrinkToFit="0" textRotation="255" vertical="center" wrapText="1"/>
    </xf>
    <xf borderId="10" fillId="0" fontId="5" numFmtId="0" xfId="0" applyAlignment="1" applyBorder="1" applyFont="1">
      <alignment readingOrder="0" shrinkToFit="0" vertical="center" wrapText="0"/>
    </xf>
    <xf borderId="11" fillId="0" fontId="5" numFmtId="0" xfId="0" applyAlignment="1" applyBorder="1" applyFont="1">
      <alignment readingOrder="0" shrinkToFit="0" vertical="center" wrapText="0"/>
    </xf>
    <xf borderId="12" fillId="3" fontId="5" numFmtId="0" xfId="0" applyAlignment="1" applyBorder="1" applyFill="1" applyFont="1">
      <alignment readingOrder="0" shrinkToFit="0" vertical="center" wrapText="0"/>
    </xf>
    <xf borderId="11" fillId="0" fontId="5" numFmtId="164" xfId="0" applyAlignment="1" applyBorder="1" applyFont="1" applyNumberFormat="1">
      <alignment readingOrder="0" shrinkToFit="0" vertical="center" wrapText="0"/>
    </xf>
    <xf borderId="11" fillId="0" fontId="5" numFmtId="0" xfId="0" applyAlignment="1" applyBorder="1" applyFont="1">
      <alignment horizontal="right" readingOrder="0" shrinkToFit="0" vertical="center" wrapText="0"/>
    </xf>
    <xf borderId="13" fillId="0" fontId="5" numFmtId="0" xfId="0" applyAlignment="1" applyBorder="1" applyFont="1">
      <alignment readingOrder="0" shrinkToFit="0" vertical="center" wrapText="0"/>
    </xf>
    <xf borderId="0" fillId="0" fontId="5" numFmtId="0" xfId="0" applyFont="1"/>
    <xf borderId="14" fillId="3" fontId="5" numFmtId="0" xfId="0" applyAlignment="1" applyBorder="1" applyFont="1">
      <alignment readingOrder="0" shrinkToFit="0" vertical="center" wrapText="0"/>
    </xf>
    <xf borderId="15" fillId="0" fontId="5" numFmtId="0" xfId="0" applyAlignment="1" applyBorder="1" applyFont="1">
      <alignment readingOrder="0" shrinkToFit="0" vertical="center" wrapText="0"/>
    </xf>
    <xf borderId="15" fillId="0" fontId="5" numFmtId="165" xfId="0" applyAlignment="1" applyBorder="1" applyFont="1" applyNumberFormat="1">
      <alignment readingOrder="0" shrinkToFit="0" vertical="center" wrapText="0"/>
    </xf>
    <xf borderId="16" fillId="0" fontId="1" numFmtId="166" xfId="0" applyAlignment="1" applyBorder="1" applyFont="1" applyNumberFormat="1">
      <alignment shrinkToFit="0" vertical="center" wrapText="0"/>
    </xf>
    <xf borderId="17" fillId="0" fontId="1" numFmtId="0" xfId="0" applyAlignment="1" applyBorder="1" applyFont="1">
      <alignment shrinkToFit="0" vertical="center" wrapText="0"/>
    </xf>
    <xf borderId="12" fillId="3" fontId="1" numFmtId="166" xfId="0" applyAlignment="1" applyBorder="1" applyFont="1" applyNumberFormat="1">
      <alignment readingOrder="0" shrinkToFit="0" vertical="center" wrapText="0"/>
    </xf>
    <xf borderId="17" fillId="0" fontId="1" numFmtId="164" xfId="0" applyAlignment="1" applyBorder="1" applyFont="1" applyNumberFormat="1">
      <alignment readingOrder="0" shrinkToFit="0" vertical="center" wrapText="0"/>
    </xf>
    <xf borderId="17" fillId="0" fontId="1" numFmtId="0" xfId="0" applyAlignment="1" applyBorder="1" applyFont="1">
      <alignment horizontal="right" shrinkToFit="0" vertical="center" wrapText="0"/>
    </xf>
    <xf borderId="18" fillId="0" fontId="1" numFmtId="0" xfId="0" applyAlignment="1" applyBorder="1" applyFont="1">
      <alignment shrinkToFit="0" vertical="center" wrapText="0"/>
    </xf>
    <xf borderId="14" fillId="3" fontId="1" numFmtId="0" xfId="0" applyAlignment="1" applyBorder="1" applyFont="1">
      <alignment readingOrder="0" shrinkToFit="0" vertical="center" wrapText="0"/>
    </xf>
    <xf borderId="17" fillId="0" fontId="1" numFmtId="0" xfId="0" applyAlignment="1" applyBorder="1" applyFont="1">
      <alignment readingOrder="0" shrinkToFit="0" vertical="center" wrapText="0"/>
    </xf>
    <xf borderId="19" fillId="0" fontId="1" numFmtId="0" xfId="0" applyAlignment="1" applyBorder="1" applyFont="1">
      <alignment readingOrder="0" shrinkToFit="0" vertical="center" wrapText="0"/>
    </xf>
    <xf borderId="19" fillId="0" fontId="1" numFmtId="165" xfId="0" applyAlignment="1" applyBorder="1" applyFont="1" applyNumberFormat="1">
      <alignment readingOrder="0" shrinkToFit="0" vertical="center" wrapText="0"/>
    </xf>
    <xf borderId="10" fillId="0" fontId="1" numFmtId="166" xfId="0" applyAlignment="1" applyBorder="1" applyFont="1" applyNumberFormat="1">
      <alignment shrinkToFit="0" vertical="center" wrapText="0"/>
    </xf>
    <xf borderId="11" fillId="0" fontId="1" numFmtId="0" xfId="0" applyAlignment="1" applyBorder="1" applyFont="1">
      <alignment shrinkToFit="0" vertical="center" wrapText="0"/>
    </xf>
    <xf borderId="11" fillId="0" fontId="1" numFmtId="164" xfId="0" applyAlignment="1" applyBorder="1" applyFont="1" applyNumberFormat="1">
      <alignment readingOrder="0" shrinkToFit="0" vertical="center" wrapText="0"/>
    </xf>
    <xf borderId="11" fillId="0" fontId="1" numFmtId="0" xfId="0" applyAlignment="1" applyBorder="1" applyFont="1">
      <alignment horizontal="right" shrinkToFit="0" vertical="center" wrapText="0"/>
    </xf>
    <xf borderId="13" fillId="0" fontId="1" numFmtId="0" xfId="0" applyAlignment="1" applyBorder="1" applyFont="1">
      <alignment shrinkToFit="0" vertical="center" wrapText="0"/>
    </xf>
    <xf borderId="11" fillId="0" fontId="1" numFmtId="0" xfId="0" applyAlignment="1" applyBorder="1" applyFont="1">
      <alignment readingOrder="0" shrinkToFit="0" vertical="center" wrapText="0"/>
    </xf>
    <xf borderId="15" fillId="0" fontId="1" numFmtId="0" xfId="0" applyAlignment="1" applyBorder="1" applyFont="1">
      <alignment readingOrder="0" shrinkToFit="0" vertical="center" wrapText="0"/>
    </xf>
    <xf borderId="15" fillId="0" fontId="1" numFmtId="165" xfId="0" applyAlignment="1" applyBorder="1" applyFont="1" applyNumberFormat="1">
      <alignment readingOrder="0" shrinkToFit="0" vertical="center" wrapText="0"/>
    </xf>
    <xf borderId="20" fillId="0" fontId="1" numFmtId="166" xfId="0" applyAlignment="1" applyBorder="1" applyFont="1" applyNumberFormat="1">
      <alignment shrinkToFit="0" vertical="center" wrapText="0"/>
    </xf>
    <xf borderId="21" fillId="0" fontId="1" numFmtId="0" xfId="0" applyAlignment="1" applyBorder="1" applyFont="1">
      <alignment shrinkToFit="0" vertical="center" wrapText="0"/>
    </xf>
    <xf borderId="22" fillId="3" fontId="1" numFmtId="166" xfId="0" applyAlignment="1" applyBorder="1" applyFont="1" applyNumberFormat="1">
      <alignment readingOrder="0" shrinkToFit="0" vertical="center" wrapText="0"/>
    </xf>
    <xf borderId="21" fillId="0" fontId="1" numFmtId="164" xfId="0" applyAlignment="1" applyBorder="1" applyFont="1" applyNumberFormat="1">
      <alignment readingOrder="0" shrinkToFit="0" vertical="center" wrapText="0"/>
    </xf>
    <xf borderId="21" fillId="0" fontId="1" numFmtId="0" xfId="0" applyAlignment="1" applyBorder="1" applyFont="1">
      <alignment horizontal="right" shrinkToFit="0" vertical="center" wrapText="0"/>
    </xf>
    <xf borderId="23" fillId="0" fontId="1" numFmtId="0" xfId="0" applyAlignment="1" applyBorder="1" applyFont="1">
      <alignment shrinkToFit="0" vertical="center" wrapText="0"/>
    </xf>
    <xf borderId="24" fillId="3" fontId="1" numFmtId="0" xfId="0" applyAlignment="1" applyBorder="1" applyFont="1">
      <alignment readingOrder="0" shrinkToFit="0" vertical="center" wrapText="0"/>
    </xf>
    <xf borderId="25" fillId="0" fontId="1" numFmtId="0" xfId="0" applyAlignment="1" applyBorder="1" applyFont="1">
      <alignment readingOrder="0" shrinkToFit="0" vertical="center" wrapText="0"/>
    </xf>
    <xf borderId="26" fillId="3" fontId="1" numFmtId="166" xfId="0" applyAlignment="1" applyBorder="1" applyFont="1" applyNumberFormat="1">
      <alignment readingOrder="0" shrinkToFit="0" vertical="center" wrapText="0"/>
    </xf>
    <xf borderId="27" fillId="0" fontId="1" numFmtId="0" xfId="0" applyAlignment="1" applyBorder="1" applyFont="1">
      <alignment readingOrder="0" shrinkToFit="0" vertical="center" wrapText="0"/>
    </xf>
    <xf borderId="27" fillId="0" fontId="1" numFmtId="165" xfId="0" applyAlignment="1" applyBorder="1" applyFont="1" applyNumberFormat="1">
      <alignment readingOrder="0"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font/>
      <fill>
        <patternFill patternType="solid">
          <fgColor rgb="FFDAFFF3"/>
          <bgColor rgb="FFDAFFF3"/>
        </patternFill>
      </fill>
      <border/>
    </dxf>
  </dxfs>
  <tableStyles count="3">
    <tableStyle count="3" pivot="0" name="比較表-style">
      <tableStyleElement dxfId="1" type="headerRow"/>
      <tableStyleElement dxfId="2" type="firstRowStripe"/>
      <tableStyleElement dxfId="3" type="secondRowStripe"/>
    </tableStyle>
    <tableStyle count="3" pivot="0" name="比較表-style 2">
      <tableStyleElement dxfId="4" type="headerRow"/>
      <tableStyleElement dxfId="2" type="firstRowStripe"/>
      <tableStyleElement dxfId="3" type="secondRowStripe"/>
    </tableStyle>
    <tableStyle count="3" pivot="0" name="比較表-style 3">
      <tableStyleElement dxfId="4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5:F19" displayName="比較表" name="比較表" id="1">
  <tableColumns count="6">
    <tableColumn name="施設名" id="1"/>
    <tableColumn name="メモ" id="2"/>
    <tableColumn name="年収" id="3"/>
    <tableColumn name="休日数" id="4"/>
    <tableColumn name="通勤時間" id="5"/>
    <tableColumn name="法人規模" id="6"/>
  </tableColumns>
  <tableStyleInfo name="比較表-style" showColumnStripes="0" showFirstColumn="1" showLastColumn="1" showRowStripes="1"/>
</table>
</file>

<file path=xl/tables/table2.xml><?xml version="1.0" encoding="utf-8"?>
<table xmlns="http://schemas.openxmlformats.org/spreadsheetml/2006/main" ref="H5:T19" displayName="年収計算用月収" name="年収計算用月収" id="2">
  <tableColumns count="13">
    <tableColumn name="月収" id="1"/>
    <tableColumn name="基本給" id="2"/>
    <tableColumn name="夜勤手当" id="3"/>
    <tableColumn name="夜勤回数" id="4"/>
    <tableColumn name="夜勤総額" id="5"/>
    <tableColumn name="変則勤務" id="6"/>
    <tableColumn name="資格" id="7"/>
    <tableColumn name="住宅" id="8"/>
    <tableColumn name="扶養" id="9"/>
    <tableColumn name="処遇改善" id="10"/>
    <tableColumn name="その他①" id="11"/>
    <tableColumn name="その他②" id="12"/>
    <tableColumn name="交通費" id="13"/>
  </tableColumns>
  <tableStyleInfo name="比較表-style 2" showColumnStripes="0" showFirstColumn="1" showLastColumn="1" showRowStripes="1"/>
</table>
</file>

<file path=xl/tables/table3.xml><?xml version="1.0" encoding="utf-8"?>
<table xmlns="http://schemas.openxmlformats.org/spreadsheetml/2006/main" ref="V5:W19" displayName="年収計算用賞与" name="年収計算用賞与" id="3">
  <tableColumns count="2">
    <tableColumn name="賞与総額" id="1"/>
    <tableColumn name="賞与○ヶ月" id="2"/>
  </tableColumns>
  <tableStyleInfo name="比較表-style 3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6" Type="http://schemas.openxmlformats.org/officeDocument/2006/relationships/table" Target="../tables/table2.xml"/><Relationship Id="rId7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min="1" max="1" width="10.63"/>
    <col customWidth="1" min="2" max="2" width="18.75"/>
    <col customWidth="1" min="3" max="5" width="7.88"/>
    <col customWidth="1" min="6" max="6" width="15.0"/>
    <col customWidth="1" min="7" max="7" width="3.38"/>
    <col customWidth="1" min="8" max="12" width="7.88"/>
    <col customWidth="1" min="13" max="13" width="8.88"/>
    <col customWidth="1" min="14" max="20" width="7.88"/>
    <col customWidth="1" min="21" max="21" width="2.88"/>
    <col customWidth="1" min="22" max="23" width="7.88"/>
  </cols>
  <sheetData>
    <row r="1">
      <c r="A1" s="1"/>
      <c r="B1" s="2" t="s">
        <v>0</v>
      </c>
      <c r="C1" s="3"/>
      <c r="D1" s="3"/>
      <c r="E1" s="3"/>
      <c r="F1" s="4"/>
    </row>
    <row r="2" ht="33.0" customHeight="1">
      <c r="A2" s="1"/>
      <c r="B2" s="5"/>
      <c r="C2" s="3"/>
      <c r="D2" s="3"/>
      <c r="E2" s="3"/>
      <c r="F2" s="4"/>
    </row>
    <row r="3">
      <c r="A3" s="1"/>
      <c r="B3" s="1"/>
      <c r="C3" s="1"/>
      <c r="D3" s="1"/>
      <c r="E3" s="1"/>
      <c r="F3" s="1"/>
    </row>
    <row r="4">
      <c r="A4" s="1"/>
      <c r="B4" s="1"/>
      <c r="C4" s="1"/>
      <c r="D4" s="1"/>
      <c r="E4" s="1"/>
      <c r="F4" s="1"/>
    </row>
    <row r="5" ht="64.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  <c r="F5" s="8" t="s">
        <v>6</v>
      </c>
      <c r="H5" s="9" t="s">
        <v>7</v>
      </c>
      <c r="I5" s="10" t="s">
        <v>8</v>
      </c>
      <c r="J5" s="10" t="s">
        <v>9</v>
      </c>
      <c r="K5" s="10" t="s">
        <v>10</v>
      </c>
      <c r="L5" s="10" t="s">
        <v>11</v>
      </c>
      <c r="M5" s="10" t="s">
        <v>12</v>
      </c>
      <c r="N5" s="10" t="s">
        <v>13</v>
      </c>
      <c r="O5" s="10" t="s">
        <v>14</v>
      </c>
      <c r="P5" s="10" t="s">
        <v>15</v>
      </c>
      <c r="Q5" s="10" t="s">
        <v>16</v>
      </c>
      <c r="R5" s="10" t="s">
        <v>17</v>
      </c>
      <c r="S5" s="10" t="s">
        <v>18</v>
      </c>
      <c r="T5" s="11" t="s">
        <v>19</v>
      </c>
      <c r="V5" s="9" t="s">
        <v>20</v>
      </c>
      <c r="W5" s="11" t="s">
        <v>21</v>
      </c>
    </row>
    <row r="6">
      <c r="A6" s="12" t="s">
        <v>22</v>
      </c>
      <c r="B6" s="13" t="s">
        <v>23</v>
      </c>
      <c r="C6" s="14">
        <f t="shared" ref="C6:C19" si="1">H6*12+V6</f>
        <v>3740000</v>
      </c>
      <c r="D6" s="15">
        <v>108.0</v>
      </c>
      <c r="E6" s="16" t="s">
        <v>24</v>
      </c>
      <c r="F6" s="17" t="s">
        <v>25</v>
      </c>
      <c r="G6" s="18"/>
      <c r="H6" s="19">
        <f t="shared" ref="H6:H19" si="2">I6+L6+M6+N6+O6+P6+Q6+R6+S6+T6</f>
        <v>255000</v>
      </c>
      <c r="I6" s="13">
        <v>170000.0</v>
      </c>
      <c r="J6" s="13">
        <v>5000.0</v>
      </c>
      <c r="K6" s="13">
        <v>5.0</v>
      </c>
      <c r="L6" s="14">
        <f t="shared" ref="L6:L19" si="3">J6*K6</f>
        <v>25000</v>
      </c>
      <c r="M6" s="13">
        <v>5000.0</v>
      </c>
      <c r="N6" s="13">
        <v>10000.0</v>
      </c>
      <c r="O6" s="13">
        <v>10000.0</v>
      </c>
      <c r="P6" s="13">
        <v>5000.0</v>
      </c>
      <c r="Q6" s="13">
        <v>30000.0</v>
      </c>
      <c r="R6" s="13">
        <v>0.0</v>
      </c>
      <c r="S6" s="13">
        <v>0.0</v>
      </c>
      <c r="T6" s="20">
        <v>0.0</v>
      </c>
      <c r="U6" s="18"/>
      <c r="V6" s="19">
        <f t="shared" ref="V6:V19" si="4">I6*W6</f>
        <v>680000</v>
      </c>
      <c r="W6" s="21">
        <v>4.0</v>
      </c>
    </row>
    <row r="7">
      <c r="A7" s="22"/>
      <c r="B7" s="23" t="s">
        <v>26</v>
      </c>
      <c r="C7" s="24">
        <f t="shared" si="1"/>
        <v>0</v>
      </c>
      <c r="D7" s="25"/>
      <c r="E7" s="26" t="s">
        <v>26</v>
      </c>
      <c r="F7" s="27" t="s">
        <v>26</v>
      </c>
      <c r="H7" s="28">
        <f t="shared" si="2"/>
        <v>0</v>
      </c>
      <c r="I7" s="29">
        <v>0.0</v>
      </c>
      <c r="J7" s="29">
        <v>0.0</v>
      </c>
      <c r="K7" s="29">
        <v>0.0</v>
      </c>
      <c r="L7" s="24">
        <f t="shared" si="3"/>
        <v>0</v>
      </c>
      <c r="M7" s="29">
        <v>0.0</v>
      </c>
      <c r="N7" s="29">
        <v>0.0</v>
      </c>
      <c r="O7" s="29">
        <v>0.0</v>
      </c>
      <c r="P7" s="29">
        <v>0.0</v>
      </c>
      <c r="Q7" s="29">
        <v>0.0</v>
      </c>
      <c r="R7" s="29">
        <v>0.0</v>
      </c>
      <c r="S7" s="29">
        <v>0.0</v>
      </c>
      <c r="T7" s="30">
        <v>0.0</v>
      </c>
      <c r="V7" s="28">
        <f t="shared" si="4"/>
        <v>0</v>
      </c>
      <c r="W7" s="31">
        <v>0.0</v>
      </c>
    </row>
    <row r="8">
      <c r="A8" s="32"/>
      <c r="B8" s="33" t="s">
        <v>26</v>
      </c>
      <c r="C8" s="24">
        <f t="shared" si="1"/>
        <v>0</v>
      </c>
      <c r="D8" s="34"/>
      <c r="E8" s="35" t="s">
        <v>26</v>
      </c>
      <c r="F8" s="36" t="s">
        <v>26</v>
      </c>
      <c r="H8" s="28">
        <f t="shared" si="2"/>
        <v>0</v>
      </c>
      <c r="I8" s="37">
        <v>0.0</v>
      </c>
      <c r="J8" s="37">
        <v>0.0</v>
      </c>
      <c r="K8" s="37">
        <v>0.0</v>
      </c>
      <c r="L8" s="24">
        <f t="shared" si="3"/>
        <v>0</v>
      </c>
      <c r="M8" s="37">
        <v>0.0</v>
      </c>
      <c r="N8" s="37">
        <v>0.0</v>
      </c>
      <c r="O8" s="37">
        <v>0.0</v>
      </c>
      <c r="P8" s="37">
        <v>0.0</v>
      </c>
      <c r="Q8" s="37">
        <v>0.0</v>
      </c>
      <c r="R8" s="37">
        <v>0.0</v>
      </c>
      <c r="S8" s="37">
        <v>0.0</v>
      </c>
      <c r="T8" s="38">
        <v>0.0</v>
      </c>
      <c r="V8" s="28">
        <f t="shared" si="4"/>
        <v>0</v>
      </c>
      <c r="W8" s="39">
        <v>0.0</v>
      </c>
    </row>
    <row r="9">
      <c r="A9" s="22"/>
      <c r="B9" s="23" t="s">
        <v>26</v>
      </c>
      <c r="C9" s="24">
        <f t="shared" si="1"/>
        <v>0</v>
      </c>
      <c r="D9" s="25"/>
      <c r="E9" s="26" t="s">
        <v>26</v>
      </c>
      <c r="F9" s="27" t="s">
        <v>26</v>
      </c>
      <c r="H9" s="28">
        <f t="shared" si="2"/>
        <v>0</v>
      </c>
      <c r="I9" s="29">
        <v>0.0</v>
      </c>
      <c r="J9" s="29">
        <v>0.0</v>
      </c>
      <c r="K9" s="29">
        <v>0.0</v>
      </c>
      <c r="L9" s="24">
        <f t="shared" si="3"/>
        <v>0</v>
      </c>
      <c r="M9" s="29">
        <v>0.0</v>
      </c>
      <c r="N9" s="29">
        <v>0.0</v>
      </c>
      <c r="O9" s="29">
        <v>0.0</v>
      </c>
      <c r="P9" s="29">
        <v>0.0</v>
      </c>
      <c r="Q9" s="29">
        <v>0.0</v>
      </c>
      <c r="R9" s="29">
        <v>0.0</v>
      </c>
      <c r="S9" s="29">
        <v>0.0</v>
      </c>
      <c r="T9" s="30">
        <v>0.0</v>
      </c>
      <c r="V9" s="28">
        <f t="shared" si="4"/>
        <v>0</v>
      </c>
      <c r="W9" s="31">
        <v>0.0</v>
      </c>
    </row>
    <row r="10">
      <c r="A10" s="32"/>
      <c r="B10" s="33" t="s">
        <v>26</v>
      </c>
      <c r="C10" s="24">
        <f t="shared" si="1"/>
        <v>0</v>
      </c>
      <c r="D10" s="34"/>
      <c r="E10" s="35" t="s">
        <v>26</v>
      </c>
      <c r="F10" s="36" t="s">
        <v>26</v>
      </c>
      <c r="H10" s="28">
        <f t="shared" si="2"/>
        <v>0</v>
      </c>
      <c r="I10" s="37">
        <v>0.0</v>
      </c>
      <c r="J10" s="37">
        <v>0.0</v>
      </c>
      <c r="K10" s="37">
        <v>0.0</v>
      </c>
      <c r="L10" s="24">
        <f t="shared" si="3"/>
        <v>0</v>
      </c>
      <c r="M10" s="37">
        <v>0.0</v>
      </c>
      <c r="N10" s="37">
        <v>0.0</v>
      </c>
      <c r="O10" s="37">
        <v>0.0</v>
      </c>
      <c r="P10" s="37">
        <v>0.0</v>
      </c>
      <c r="Q10" s="37">
        <v>0.0</v>
      </c>
      <c r="R10" s="37">
        <v>0.0</v>
      </c>
      <c r="S10" s="37">
        <v>0.0</v>
      </c>
      <c r="T10" s="38">
        <v>0.0</v>
      </c>
      <c r="V10" s="28">
        <f t="shared" si="4"/>
        <v>0</v>
      </c>
      <c r="W10" s="39">
        <v>0.0</v>
      </c>
    </row>
    <row r="11">
      <c r="A11" s="22"/>
      <c r="B11" s="23" t="s">
        <v>26</v>
      </c>
      <c r="C11" s="24">
        <f t="shared" si="1"/>
        <v>0</v>
      </c>
      <c r="D11" s="25"/>
      <c r="E11" s="26" t="s">
        <v>26</v>
      </c>
      <c r="F11" s="27" t="s">
        <v>26</v>
      </c>
      <c r="H11" s="28">
        <f t="shared" si="2"/>
        <v>0</v>
      </c>
      <c r="I11" s="29">
        <v>0.0</v>
      </c>
      <c r="J11" s="29">
        <v>0.0</v>
      </c>
      <c r="K11" s="29">
        <v>0.0</v>
      </c>
      <c r="L11" s="24">
        <f t="shared" si="3"/>
        <v>0</v>
      </c>
      <c r="M11" s="29">
        <v>0.0</v>
      </c>
      <c r="N11" s="29">
        <v>0.0</v>
      </c>
      <c r="O11" s="29">
        <v>0.0</v>
      </c>
      <c r="P11" s="29">
        <v>0.0</v>
      </c>
      <c r="Q11" s="29">
        <v>0.0</v>
      </c>
      <c r="R11" s="29">
        <v>0.0</v>
      </c>
      <c r="S11" s="29">
        <v>0.0</v>
      </c>
      <c r="T11" s="30">
        <v>0.0</v>
      </c>
      <c r="V11" s="28">
        <f t="shared" si="4"/>
        <v>0</v>
      </c>
      <c r="W11" s="31">
        <v>0.0</v>
      </c>
    </row>
    <row r="12">
      <c r="A12" s="32"/>
      <c r="B12" s="33" t="s">
        <v>26</v>
      </c>
      <c r="C12" s="24">
        <f t="shared" si="1"/>
        <v>0</v>
      </c>
      <c r="D12" s="34"/>
      <c r="E12" s="35" t="s">
        <v>26</v>
      </c>
      <c r="F12" s="36" t="s">
        <v>26</v>
      </c>
      <c r="H12" s="28">
        <f t="shared" si="2"/>
        <v>0</v>
      </c>
      <c r="I12" s="37">
        <v>0.0</v>
      </c>
      <c r="J12" s="37">
        <v>0.0</v>
      </c>
      <c r="K12" s="37">
        <v>0.0</v>
      </c>
      <c r="L12" s="24">
        <f t="shared" si="3"/>
        <v>0</v>
      </c>
      <c r="M12" s="37">
        <v>0.0</v>
      </c>
      <c r="N12" s="37">
        <v>0.0</v>
      </c>
      <c r="O12" s="37">
        <v>0.0</v>
      </c>
      <c r="P12" s="37">
        <v>0.0</v>
      </c>
      <c r="Q12" s="37">
        <v>0.0</v>
      </c>
      <c r="R12" s="37">
        <v>0.0</v>
      </c>
      <c r="S12" s="37">
        <v>0.0</v>
      </c>
      <c r="T12" s="38">
        <v>0.0</v>
      </c>
      <c r="V12" s="28">
        <f t="shared" si="4"/>
        <v>0</v>
      </c>
      <c r="W12" s="39">
        <v>0.0</v>
      </c>
    </row>
    <row r="13">
      <c r="A13" s="22"/>
      <c r="B13" s="23" t="s">
        <v>26</v>
      </c>
      <c r="C13" s="24">
        <f t="shared" si="1"/>
        <v>0</v>
      </c>
      <c r="D13" s="25"/>
      <c r="E13" s="26" t="s">
        <v>26</v>
      </c>
      <c r="F13" s="27" t="s">
        <v>26</v>
      </c>
      <c r="H13" s="28">
        <f t="shared" si="2"/>
        <v>0</v>
      </c>
      <c r="I13" s="29">
        <v>0.0</v>
      </c>
      <c r="J13" s="29">
        <v>0.0</v>
      </c>
      <c r="K13" s="29">
        <v>0.0</v>
      </c>
      <c r="L13" s="24">
        <f t="shared" si="3"/>
        <v>0</v>
      </c>
      <c r="M13" s="29">
        <v>0.0</v>
      </c>
      <c r="N13" s="29">
        <v>0.0</v>
      </c>
      <c r="O13" s="29">
        <v>0.0</v>
      </c>
      <c r="P13" s="29">
        <v>0.0</v>
      </c>
      <c r="Q13" s="29">
        <v>0.0</v>
      </c>
      <c r="R13" s="29">
        <v>0.0</v>
      </c>
      <c r="S13" s="29">
        <v>0.0</v>
      </c>
      <c r="T13" s="30">
        <v>0.0</v>
      </c>
      <c r="V13" s="28">
        <f t="shared" si="4"/>
        <v>0</v>
      </c>
      <c r="W13" s="31">
        <v>0.0</v>
      </c>
    </row>
    <row r="14">
      <c r="A14" s="32"/>
      <c r="B14" s="33" t="s">
        <v>26</v>
      </c>
      <c r="C14" s="24">
        <f t="shared" si="1"/>
        <v>0</v>
      </c>
      <c r="D14" s="34"/>
      <c r="E14" s="35" t="s">
        <v>26</v>
      </c>
      <c r="F14" s="36" t="s">
        <v>26</v>
      </c>
      <c r="H14" s="28">
        <f t="shared" si="2"/>
        <v>0</v>
      </c>
      <c r="I14" s="37">
        <v>0.0</v>
      </c>
      <c r="J14" s="37">
        <v>0.0</v>
      </c>
      <c r="K14" s="37">
        <v>0.0</v>
      </c>
      <c r="L14" s="24">
        <f t="shared" si="3"/>
        <v>0</v>
      </c>
      <c r="M14" s="37">
        <v>0.0</v>
      </c>
      <c r="N14" s="37">
        <v>0.0</v>
      </c>
      <c r="O14" s="37">
        <v>0.0</v>
      </c>
      <c r="P14" s="37">
        <v>0.0</v>
      </c>
      <c r="Q14" s="37">
        <v>0.0</v>
      </c>
      <c r="R14" s="37">
        <v>0.0</v>
      </c>
      <c r="S14" s="37">
        <v>0.0</v>
      </c>
      <c r="T14" s="38">
        <v>0.0</v>
      </c>
      <c r="V14" s="28">
        <f t="shared" si="4"/>
        <v>0</v>
      </c>
      <c r="W14" s="39">
        <v>0.0</v>
      </c>
    </row>
    <row r="15">
      <c r="A15" s="22"/>
      <c r="B15" s="23" t="s">
        <v>26</v>
      </c>
      <c r="C15" s="24">
        <f t="shared" si="1"/>
        <v>0</v>
      </c>
      <c r="D15" s="25"/>
      <c r="E15" s="26" t="s">
        <v>26</v>
      </c>
      <c r="F15" s="27" t="s">
        <v>26</v>
      </c>
      <c r="H15" s="28">
        <f t="shared" si="2"/>
        <v>0</v>
      </c>
      <c r="I15" s="29">
        <v>0.0</v>
      </c>
      <c r="J15" s="29">
        <v>0.0</v>
      </c>
      <c r="K15" s="29">
        <v>0.0</v>
      </c>
      <c r="L15" s="24">
        <f t="shared" si="3"/>
        <v>0</v>
      </c>
      <c r="M15" s="29">
        <v>0.0</v>
      </c>
      <c r="N15" s="29">
        <v>0.0</v>
      </c>
      <c r="O15" s="29">
        <v>0.0</v>
      </c>
      <c r="P15" s="29">
        <v>0.0</v>
      </c>
      <c r="Q15" s="29">
        <v>0.0</v>
      </c>
      <c r="R15" s="29">
        <v>0.0</v>
      </c>
      <c r="S15" s="29">
        <v>0.0</v>
      </c>
      <c r="T15" s="30">
        <v>0.0</v>
      </c>
      <c r="V15" s="28">
        <f t="shared" si="4"/>
        <v>0</v>
      </c>
      <c r="W15" s="31">
        <v>0.0</v>
      </c>
    </row>
    <row r="16">
      <c r="A16" s="32"/>
      <c r="B16" s="33" t="s">
        <v>26</v>
      </c>
      <c r="C16" s="24">
        <f t="shared" si="1"/>
        <v>0</v>
      </c>
      <c r="D16" s="34"/>
      <c r="E16" s="35" t="s">
        <v>26</v>
      </c>
      <c r="F16" s="36" t="s">
        <v>26</v>
      </c>
      <c r="H16" s="28">
        <f t="shared" si="2"/>
        <v>0</v>
      </c>
      <c r="I16" s="37">
        <v>0.0</v>
      </c>
      <c r="J16" s="37">
        <v>0.0</v>
      </c>
      <c r="K16" s="37">
        <v>0.0</v>
      </c>
      <c r="L16" s="24">
        <f t="shared" si="3"/>
        <v>0</v>
      </c>
      <c r="M16" s="37">
        <v>0.0</v>
      </c>
      <c r="N16" s="37">
        <v>0.0</v>
      </c>
      <c r="O16" s="37">
        <v>0.0</v>
      </c>
      <c r="P16" s="37">
        <v>0.0</v>
      </c>
      <c r="Q16" s="37">
        <v>0.0</v>
      </c>
      <c r="R16" s="37">
        <v>0.0</v>
      </c>
      <c r="S16" s="37">
        <v>0.0</v>
      </c>
      <c r="T16" s="38">
        <v>0.0</v>
      </c>
      <c r="V16" s="28">
        <f t="shared" si="4"/>
        <v>0</v>
      </c>
      <c r="W16" s="39">
        <v>0.0</v>
      </c>
    </row>
    <row r="17">
      <c r="A17" s="22"/>
      <c r="B17" s="23" t="s">
        <v>26</v>
      </c>
      <c r="C17" s="24">
        <f t="shared" si="1"/>
        <v>0</v>
      </c>
      <c r="D17" s="25"/>
      <c r="E17" s="26" t="s">
        <v>26</v>
      </c>
      <c r="F17" s="27" t="s">
        <v>26</v>
      </c>
      <c r="H17" s="28">
        <f t="shared" si="2"/>
        <v>0</v>
      </c>
      <c r="I17" s="29">
        <v>0.0</v>
      </c>
      <c r="J17" s="29">
        <v>0.0</v>
      </c>
      <c r="K17" s="29">
        <v>0.0</v>
      </c>
      <c r="L17" s="24">
        <f t="shared" si="3"/>
        <v>0</v>
      </c>
      <c r="M17" s="29">
        <v>0.0</v>
      </c>
      <c r="N17" s="29">
        <v>0.0</v>
      </c>
      <c r="O17" s="29">
        <v>0.0</v>
      </c>
      <c r="P17" s="29">
        <v>0.0</v>
      </c>
      <c r="Q17" s="29">
        <v>0.0</v>
      </c>
      <c r="R17" s="29">
        <v>0.0</v>
      </c>
      <c r="S17" s="29">
        <v>0.0</v>
      </c>
      <c r="T17" s="30">
        <v>0.0</v>
      </c>
      <c r="V17" s="28">
        <f t="shared" si="4"/>
        <v>0</v>
      </c>
      <c r="W17" s="31">
        <v>0.0</v>
      </c>
    </row>
    <row r="18">
      <c r="A18" s="32"/>
      <c r="B18" s="33" t="s">
        <v>26</v>
      </c>
      <c r="C18" s="24">
        <f t="shared" si="1"/>
        <v>0</v>
      </c>
      <c r="D18" s="34"/>
      <c r="E18" s="35" t="s">
        <v>26</v>
      </c>
      <c r="F18" s="36" t="s">
        <v>26</v>
      </c>
      <c r="H18" s="28">
        <f t="shared" si="2"/>
        <v>0</v>
      </c>
      <c r="I18" s="37">
        <v>0.0</v>
      </c>
      <c r="J18" s="37">
        <v>0.0</v>
      </c>
      <c r="K18" s="37">
        <v>0.0</v>
      </c>
      <c r="L18" s="24">
        <f t="shared" si="3"/>
        <v>0</v>
      </c>
      <c r="M18" s="37">
        <v>0.0</v>
      </c>
      <c r="N18" s="37">
        <v>0.0</v>
      </c>
      <c r="O18" s="37">
        <v>0.0</v>
      </c>
      <c r="P18" s="37">
        <v>0.0</v>
      </c>
      <c r="Q18" s="37">
        <v>0.0</v>
      </c>
      <c r="R18" s="37">
        <v>0.0</v>
      </c>
      <c r="S18" s="37">
        <v>0.0</v>
      </c>
      <c r="T18" s="38">
        <v>0.0</v>
      </c>
      <c r="V18" s="28">
        <f t="shared" si="4"/>
        <v>0</v>
      </c>
      <c r="W18" s="39">
        <v>0.0</v>
      </c>
    </row>
    <row r="19">
      <c r="A19" s="40"/>
      <c r="B19" s="41" t="s">
        <v>26</v>
      </c>
      <c r="C19" s="42">
        <f t="shared" si="1"/>
        <v>0</v>
      </c>
      <c r="D19" s="43"/>
      <c r="E19" s="44" t="s">
        <v>26</v>
      </c>
      <c r="F19" s="45" t="s">
        <v>26</v>
      </c>
      <c r="H19" s="46">
        <f t="shared" si="2"/>
        <v>0</v>
      </c>
      <c r="I19" s="47">
        <v>0.0</v>
      </c>
      <c r="J19" s="47">
        <v>0.0</v>
      </c>
      <c r="K19" s="47">
        <v>0.0</v>
      </c>
      <c r="L19" s="48">
        <f t="shared" si="3"/>
        <v>0</v>
      </c>
      <c r="M19" s="47">
        <v>0.0</v>
      </c>
      <c r="N19" s="47">
        <v>0.0</v>
      </c>
      <c r="O19" s="47">
        <v>0.0</v>
      </c>
      <c r="P19" s="47">
        <v>0.0</v>
      </c>
      <c r="Q19" s="47">
        <v>0.0</v>
      </c>
      <c r="R19" s="47">
        <v>0.0</v>
      </c>
      <c r="S19" s="47">
        <v>0.0</v>
      </c>
      <c r="T19" s="49">
        <v>0.0</v>
      </c>
      <c r="V19" s="46">
        <f t="shared" si="4"/>
        <v>0</v>
      </c>
      <c r="W19" s="50">
        <v>0.0</v>
      </c>
    </row>
  </sheetData>
  <mergeCells count="2">
    <mergeCell ref="B1:F1"/>
    <mergeCell ref="B2:F2"/>
  </mergeCells>
  <drawing r:id="rId1"/>
  <tableParts count="3">
    <tablePart r:id="rId5"/>
    <tablePart r:id="rId6"/>
    <tablePart r:id="rId7"/>
  </tableParts>
</worksheet>
</file>